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<sst xmlns="http://schemas.openxmlformats.org/spreadsheetml/2006/main" count="220" uniqueCount="219">
  <si>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</si>
  <si>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</si>
  <si>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</si>
  <si>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</si>
  <si>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</si>
  <si>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</si>
  <si>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</si>
  <si>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</si>
  <si>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</si>
  <si>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</si>
  <si>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</si>
  <si>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</si>
  <si>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</si>
  <si>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</si>
  <si>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</si>
  <si>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</si>
  <si>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</si>
  <si>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</si>
  <si>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</si>
  <si>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</si>
  <si>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</si>
  <si>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</si>
  <si>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</si>
  <si>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</si>
  <si>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</si>
  <si>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</si>
  <si>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</si>
  <si>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</si>
  <si>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</si>
  <si>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</si>
  <si>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</si>
  <si>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</si>
  <si>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</si>
  <si>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</si>
  <si>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</si>
  <si>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</si>
  <si>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</si>
  <si>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</si>
  <si>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</si>
  <si>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</si>
  <si>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</si>
  <si>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</si>
  <si>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</si>
  <si>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</si>
  <si>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</si>
  <si>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</si>
  <si>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</si>
  <si>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</si>
  <si>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</si>
  <si>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</si>
  <si>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</si>
  <si>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</si>
  <si>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</si>
  <si>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</si>
  <si>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</si>
  <si>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</si>
  <si>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</si>
  <si>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</si>
  <si>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</si>
  <si>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</si>
  <si>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</si>
  <si>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</si>
  <si>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</si>
  <si>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</si>
  <si>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</si>
  <si>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</si>
  <si>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</si>
  <si>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</si>
  <si>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</si>
  <si>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</si>
  <si>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</si>
  <si>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</si>
  <si>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</si>
  <si>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</si>
  <si>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</si>
  <si>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</si>
  <si>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</si>
  <si>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</si>
  <si>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</si>
  <si>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</si>
  <si>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</si>
  <si>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</si>
  <si>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</si>
  <si>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</si>
  <si>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</si>
  <si>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</si>
  <si>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</si>
  <si>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</si>
  <si>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</si>
  <si>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</si>
  <si>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</si>
  <si>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</si>
  <si>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</si>
  <si>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</si>
  <si>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</si>
  <si>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</si>
  <si>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</si>
  <si>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</si>
  <si>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</si>
  <si>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</si>
  <si>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</si>
  <si>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</si>
  <si>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</si>
  <si>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</si>
  <si>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</si>
  <si>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</si>
  <si>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</si>
  <si>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</si>
  <si>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</si>
  <si>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</si>
  <si>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</si>
  <si>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</si>
  <si>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</si>
  <si>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</si>
  <si>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</si>
  <si>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</si>
  <si>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</si>
  <si>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</si>
  <si>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</si>
  <si>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</si>
  <si>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</si>
  <si>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</si>
  <si>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</si>
  <si>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</si>
  <si>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</si>
  <si>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</si>
  <si>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</si>
  <si>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</si>
  <si>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</si>
  <si>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</si>
  <si>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</si>
  <si>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</si>
  <si>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</si>
  <si>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</si>
  <si>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</si>
  <si>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</si>
  <si>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</si>
  <si>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</si>
  <si>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</si>
  <si>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</si>
  <si>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</si>
  <si>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</si>
  <si>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</si>
  <si>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</si>
  <si>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</si>
  <si>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</si>
  <si>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</si>
  <si>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</si>
  <si>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</si>
  <si>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</si>
  <si>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</si>
  <si>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</si>
  <si>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</si>
  <si>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</si>
  <si>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</si>
  <si>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</si>
  <si>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</si>
  <si>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</si>
  <si>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</si>
  <si>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</si>
  <si>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</si>
  <si>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</si>
  <si>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</si>
  <si>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</si>
  <si>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</si>
  <si>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</si>
  <si>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</si>
  <si>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</si>
  <si>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</si>
  <si>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</si>
  <si>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</si>
  <si>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</si>
  <si>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</si>
  <si>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</si>
  <si>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</si>
  <si>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</si>
  <si>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</si>
  <si>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</si>
  <si>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</si>
  <si>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</si>
  <si>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</si>
  <si>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</si>
  <si>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</si>
  <si>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</si>
  <si>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</si>
  <si>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</si>
  <si>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</si>
  <si>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</si>
  <si>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</si>
  <si>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</si>
  <si>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</si>
  <si>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</si>
  <si>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</si>
  <si>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</si>
  <si>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</si>
  <si>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</si>
  <si>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</si>
  <si>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</si>
  <si>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</si>
  <si>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</si>
  <si>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</si>
  <si>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</si>
  <si>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</si>
  <si>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</si>
  <si>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</si>
  <si>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</si>
  <si>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</si>
  <si>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</si>
  <si>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</si>
  <si>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</si>
  <si>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</si>
  <si>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</si>
  <si>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</si>
  <si>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</si>
  <si>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</si>
  <si>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</si>
  <si>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</si>
  <si>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DUBAI ISLAMIC BANK</t>
  </si>
  <si>
    <t>بنك الأردن دبي الإسلامي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</si>
</sst>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111006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0.84</v>
      </c>
      <c r="F6" s="13">
        <v>0.92</v>
      </c>
      <c r="G6" s="13">
        <v>0.87</v>
      </c>
      <c r="H6" s="13">
        <v>1.28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11660193.539999999</v>
      </c>
      <c r="F7" s="15">
        <v>23663786.879999999</v>
      </c>
      <c r="G7" s="15">
        <v>23223721.789999999</v>
      </c>
      <c r="H7" s="15">
        <v>9824934.8200000003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12669180</v>
      </c>
      <c r="F8" s="15">
        <v>24554195</v>
      </c>
      <c r="G8" s="15">
        <v>24201246</v>
      </c>
      <c r="H8" s="15">
        <v>5489812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5612</v>
      </c>
      <c r="F9" s="15">
        <v>12430</v>
      </c>
      <c r="G9" s="15">
        <v>14027</v>
      </c>
      <c r="H9" s="15">
        <v>3240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89000000</v>
      </c>
      <c r="H10" s="15">
        <v>75000000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84000000</v>
      </c>
      <c r="F11" s="15">
        <v>92000000</v>
      </c>
      <c r="G11" s="15">
        <v>77430000</v>
      </c>
      <c r="H11" s="15">
        <v>96000000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112003406</v>
      </c>
      <c r="F16" s="24">
        <v>43279033</v>
      </c>
      <c r="G16" s="24">
        <v>21280772</v>
      </c>
      <c r="H16" s="24">
        <v>45042107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3862588</v>
      </c>
      <c r="F17" s="27">
        <v>11540775</v>
      </c>
      <c r="G17" s="27">
        <v>19175578</v>
      </c>
      <c r="H17" s="27">
        <v>16420970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7"/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424854</v>
      </c>
      <c r="F19" s="27">
        <v>1679417</v>
      </c>
      <c r="G19" s="27">
        <v>531699</v>
      </c>
      <c r="H19" s="27">
        <v>0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1141307</v>
      </c>
      <c r="F20" s="27">
        <v>20532330</v>
      </c>
      <c r="G20" s="27">
        <v>7292322</v>
      </c>
      <c r="H20" s="27">
        <v>5325169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0</v>
      </c>
      <c r="F21" s="27">
        <v>0</v>
      </c>
      <c r="G21" s="27">
        <v>2231690</v>
      </c>
      <c r="H21" s="27">
        <v>1337064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362729</v>
      </c>
      <c r="F22" s="27">
        <v>336947</v>
      </c>
      <c r="G22" s="27">
        <v>322963</v>
      </c>
      <c r="H22" s="27">
        <v>275705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237180306</v>
      </c>
      <c r="F23" s="27">
        <v>263969540</v>
      </c>
      <c r="G23" s="27">
        <v>196207492</v>
      </c>
      <c r="H23" s="27">
        <v>116373419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7326939</v>
      </c>
      <c r="F24" s="27">
        <v>5412439</v>
      </c>
      <c r="G24" s="27">
        <v>1370990</v>
      </c>
      <c r="H24" s="27">
        <v>492048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401627</v>
      </c>
      <c r="F25" s="27">
        <v>314557</v>
      </c>
      <c r="G25" s="27">
        <v>71730</v>
      </c>
      <c r="H25" s="27">
        <v>106428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16095934</v>
      </c>
      <c r="F26" s="27">
        <v>12655647</v>
      </c>
      <c r="G26" s="27">
        <v>10814751</v>
      </c>
      <c r="H26" s="27">
        <v>9211574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1291812</v>
      </c>
      <c r="F27" s="27">
        <v>1991533</v>
      </c>
      <c r="G27" s="27">
        <v>618540</v>
      </c>
      <c r="H27" s="27">
        <v>288790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156099137</v>
      </c>
      <c r="F28" s="27">
        <v>119231813</v>
      </c>
      <c r="G28" s="27">
        <v>91948213</v>
      </c>
      <c r="H28" s="27">
        <v>73813640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528462073</v>
      </c>
      <c r="F29" s="29">
        <v>475217035</v>
      </c>
      <c r="G29" s="29">
        <v>350424020</v>
      </c>
      <c r="H29" s="29">
        <v>268088438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73233657</v>
      </c>
      <c r="F34" s="24">
        <v>58449958</v>
      </c>
      <c r="G34" s="24">
        <v>38643252</v>
      </c>
      <c r="H34" s="24">
        <v>28783612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1001598</v>
      </c>
      <c r="F35" s="32">
        <v>10208332</v>
      </c>
      <c r="G35" s="32">
        <v>12728547</v>
      </c>
      <c r="H35" s="32">
        <v>10635000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15058783</v>
      </c>
      <c r="F36" s="27">
        <v>17316600</v>
      </c>
      <c r="G36" s="27">
        <v>4463719</v>
      </c>
      <c r="H36" s="27">
        <v>1850700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1255277</v>
      </c>
      <c r="F37" s="27">
        <v>1792117</v>
      </c>
      <c r="G37" s="27">
        <v>2282076</v>
      </c>
      <c r="H37" s="27">
        <v>2527568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0</v>
      </c>
      <c r="F38" s="27">
        <v>28215</v>
      </c>
      <c r="G38" s="27">
        <v>59197</v>
      </c>
      <c r="H38" s="27">
        <v>280315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308597676</v>
      </c>
      <c r="F39" s="27">
        <v>260362349</v>
      </c>
      <c r="G39" s="27">
        <v>177189664</v>
      </c>
      <c r="H39" s="27">
        <v>114138198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399146991</v>
      </c>
      <c r="F40" s="29">
        <v>348157571</v>
      </c>
      <c r="G40" s="29">
        <v>235366455</v>
      </c>
      <c r="H40" s="29">
        <v>158215393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89000000</v>
      </c>
      <c r="H44" s="24">
        <v>75000000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89000000</v>
      </c>
      <c r="H45" s="27">
        <v>75000000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89000000</v>
      </c>
      <c r="H46" s="27">
        <v>75000000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20367839</v>
      </c>
      <c r="F47" s="27">
        <v>20150808</v>
      </c>
      <c r="G47" s="27">
        <v>20074617</v>
      </c>
      <c r="H47" s="27">
        <v>19572440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1943336</v>
      </c>
      <c r="F48" s="27">
        <v>1943336</v>
      </c>
      <c r="G48" s="27">
        <v>1943336</v>
      </c>
      <c r="H48" s="27">
        <v>5337536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1085027</v>
      </c>
      <c r="F49" s="27">
        <v>300000</v>
      </c>
      <c r="G49" s="27">
        <v>300000</v>
      </c>
      <c r="H49" s="27">
        <v>300000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10605800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1100000</v>
      </c>
      <c r="F51" s="27">
        <v>1100000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0</v>
      </c>
      <c r="F53" s="27">
        <v>0</v>
      </c>
      <c r="G53" s="27">
        <v>0</v>
      </c>
      <c r="H53" s="27">
        <v>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0</v>
      </c>
      <c r="F56" s="27">
        <v>0</v>
      </c>
      <c r="G56" s="27">
        <v>0</v>
      </c>
      <c r="H56" s="27">
        <v>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7018880</v>
      </c>
      <c r="F57" s="27">
        <v>5765320</v>
      </c>
      <c r="G57" s="27">
        <v>3739612</v>
      </c>
      <c r="H57" s="27">
        <v>-942731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129315082</v>
      </c>
      <c r="F58" s="27">
        <v>127059464</v>
      </c>
      <c r="G58" s="27">
        <v>115057565</v>
      </c>
      <c r="H58" s="27">
        <v>109873045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528462073</v>
      </c>
      <c r="F60" s="29">
        <v>475217035</v>
      </c>
      <c r="G60" s="29">
        <v>350424020</v>
      </c>
      <c r="H60" s="29">
        <v>268088438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16932255</v>
      </c>
      <c r="F64" s="24">
        <v>14074235</v>
      </c>
      <c r="G64" s="24">
        <v>8830230</v>
      </c>
      <c r="H64" s="24">
        <v>2057815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11275827</v>
      </c>
      <c r="F65" s="27">
        <v>7952583</v>
      </c>
      <c r="G65" s="27">
        <v>4303226</v>
      </c>
      <c r="H65" s="27">
        <v>1690315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5656428</v>
      </c>
      <c r="F66" s="27">
        <v>6121652</v>
      </c>
      <c r="G66" s="27">
        <v>4527004</v>
      </c>
      <c r="H66" s="27">
        <v>367500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3320764</v>
      </c>
      <c r="F67" s="27">
        <v>2763586</v>
      </c>
      <c r="G67" s="27">
        <v>2037814</v>
      </c>
      <c r="H67" s="27">
        <v>566796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8977192</v>
      </c>
      <c r="F68" s="27">
        <v>8885238</v>
      </c>
      <c r="G68" s="27">
        <v>6564818</v>
      </c>
      <c r="H68" s="27">
        <v>934296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683573</v>
      </c>
      <c r="F69" s="27">
        <v>786250</v>
      </c>
      <c r="G69" s="27">
        <v>763942</v>
      </c>
      <c r="H69" s="27">
        <v>699281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521997</v>
      </c>
      <c r="F70" s="27">
        <v>526858</v>
      </c>
      <c r="G70" s="27">
        <v>493524</v>
      </c>
      <c r="H70" s="27">
        <v>247800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12185115</v>
      </c>
      <c r="F71" s="27">
        <v>7370976</v>
      </c>
      <c r="G71" s="27">
        <v>11913508</v>
      </c>
      <c r="H71" s="27">
        <v>3469665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22367877</v>
      </c>
      <c r="F72" s="27">
        <v>17569322</v>
      </c>
      <c r="G72" s="27">
        <v>19735792</v>
      </c>
      <c r="H72" s="27">
        <v>5351042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7618994</v>
      </c>
      <c r="F73" s="27">
        <v>7202486</v>
      </c>
      <c r="G73" s="27">
        <v>6239810</v>
      </c>
      <c r="H73" s="27">
        <v>4246301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1826363</v>
      </c>
      <c r="F74" s="27">
        <v>1508364</v>
      </c>
      <c r="G74" s="27">
        <v>1058741</v>
      </c>
      <c r="H74" s="27">
        <v>424403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6537335</v>
      </c>
      <c r="F75" s="27">
        <v>4819580</v>
      </c>
      <c r="G75" s="27">
        <v>2038030</v>
      </c>
      <c r="H75" s="27">
        <v>4756315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2772668</v>
      </c>
      <c r="F76" s="61">
        <v>3321986</v>
      </c>
      <c r="G76" s="61">
        <v>3225128</v>
      </c>
      <c r="H76" s="61">
        <v>85249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1400000</v>
      </c>
      <c r="F77" s="27">
        <v>-100000</v>
      </c>
      <c r="G77" s="27">
        <v>2145713</v>
      </c>
      <c r="H77" s="27">
        <v>305249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20155360</v>
      </c>
      <c r="F79" s="27">
        <v>16752416</v>
      </c>
      <c r="G79" s="27">
        <v>14707422</v>
      </c>
      <c r="H79" s="27">
        <v>9817517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2212517</v>
      </c>
      <c r="F80" s="27">
        <v>816906</v>
      </c>
      <c r="G80" s="27">
        <v>5028370</v>
      </c>
      <c r="H80" s="27">
        <v>-4466475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699721</v>
      </c>
      <c r="F81" s="27">
        <v>-1372993</v>
      </c>
      <c r="G81" s="27">
        <v>-329750</v>
      </c>
      <c r="H81" s="27">
        <v>-563933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42205</v>
      </c>
      <c r="F84" s="27">
        <v>55000</v>
      </c>
      <c r="G84" s="27">
        <v>6000</v>
      </c>
      <c r="H84" s="27">
        <v>55000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1470591</v>
      </c>
      <c r="F85" s="27">
        <v>2134899</v>
      </c>
      <c r="G85" s="27">
        <v>5352120</v>
      </c>
      <c r="H85" s="27">
        <v>-3957542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1470591</v>
      </c>
      <c r="F87" s="29">
        <v>2134899</v>
      </c>
      <c r="G87" s="29">
        <v>5352120</v>
      </c>
      <c r="H87" s="29">
        <v>-3957542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44611476</v>
      </c>
      <c r="F91" s="60">
        <v>27727803</v>
      </c>
      <c r="G91" s="60">
        <v>50828077</v>
      </c>
      <c r="H91" s="60">
        <v>74762644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1390957</v>
      </c>
      <c r="F92" s="61">
        <v>-65873601</v>
      </c>
      <c r="G92" s="61">
        <v>-103590165</v>
      </c>
      <c r="H92" s="61">
        <v>-82787790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23671093</v>
      </c>
      <c r="F93" s="61">
        <v>-11775074</v>
      </c>
      <c r="G93" s="61">
        <v>19977242</v>
      </c>
      <c r="H93" s="61">
        <v>-42639199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44698553</v>
      </c>
      <c r="F94" s="61">
        <v>94532348</v>
      </c>
      <c r="G94" s="61">
        <v>60512649</v>
      </c>
      <c r="H94" s="61">
        <v>101492422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0</v>
      </c>
      <c r="F95" s="61">
        <v>0</v>
      </c>
      <c r="G95" s="61">
        <v>0</v>
      </c>
      <c r="H95" s="61">
        <v>0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114372079</v>
      </c>
      <c r="F96" s="62">
        <v>44611476</v>
      </c>
      <c r="G96" s="62">
        <v>27727803</v>
      </c>
      <c r="H96" s="62">
        <v>50828077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12.669180000000001</v>
      </c>
      <c r="F100" s="10">
        <f>+F8*100/F10</f>
        <v>24.554195</v>
      </c>
      <c r="G100" s="10">
        <f>+G8*100/G10</f>
        <v>27.192411235955056</v>
      </c>
      <c r="H100" s="10">
        <f>+H8*100/H10</f>
        <v>7.3197493333333332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1.4705910000000001E-2</v>
      </c>
      <c r="F101" s="13">
        <f>+F87/F10</f>
        <v>2.1348990000000002E-2</v>
      </c>
      <c r="G101" s="13">
        <f>+G87/G10</f>
        <v>6.01361797752809E-2</v>
      </c>
      <c r="H101" s="13">
        <f>+H87/H10</f>
        <v>-5.2767226666666667E-2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3">
        <f>+H53/H10</f>
        <v>0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1.2931508199999999</v>
      </c>
      <c r="F103" s="13">
        <f>+F58/F10</f>
        <v>1.2705946400000001</v>
      </c>
      <c r="G103" s="13">
        <f>+G58/G10</f>
        <v>1.2927816292134831</v>
      </c>
      <c r="H103" s="13">
        <f>+H58/H10</f>
        <v>1.4649739333333334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57.119892614601888</v>
      </c>
      <c r="F104" s="13">
        <f>+F11/F87</f>
        <v>43.093373503851936</v>
      </c>
      <c r="G104" s="13">
        <f>+G11/G87</f>
        <v>14.467164413353961</v>
      </c>
      <c r="H104" s="13">
        <f>+H11/H87</f>
        <v>-24.257481032418607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3">
        <f>+H53*100/H11</f>
        <v>0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3">
        <f>+H53*100/H87</f>
        <v>0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0.64957620333875676</v>
      </c>
      <c r="F107" s="35">
        <f>+F11/F58</f>
        <v>0.72407042422278756</v>
      </c>
      <c r="G107" s="35">
        <f>+G11/G58</f>
        <v>0.67296748371130577</v>
      </c>
      <c r="H107" s="35">
        <f>+H11/H58</f>
        <v>0.87373568285105774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0.27827749144828412</v>
      </c>
      <c r="F109" s="39">
        <f>+F85*100/F29</f>
        <v>0.44924715293507944</v>
      </c>
      <c r="G109" s="39">
        <f>+G85*100/G29</f>
        <v>1.527326808247905</v>
      </c>
      <c r="H109" s="39">
        <f>+H85*100/H29</f>
        <v>-1.4762076386151348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1.1372153791001733</v>
      </c>
      <c r="F110" s="41">
        <f>+F87*100/F58</f>
        <v>1.680236113698701</v>
      </c>
      <c r="G110" s="41">
        <f>+G87*100/G58</f>
        <v>4.6516889176300573</v>
      </c>
      <c r="H110" s="41">
        <f>+H87*100/H58</f>
        <v>-3.6019225643559802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40.134305101910208</v>
      </c>
      <c r="F111" s="41">
        <f>+F68*100/F72</f>
        <v>50.572458060703767</v>
      </c>
      <c r="G111" s="41">
        <f>+G68*100/G72</f>
        <v>33.263514329701081</v>
      </c>
      <c r="H111" s="41">
        <f>+H68*100/H72</f>
        <v>17.460076000150998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7.138980164735937</v>
      </c>
      <c r="F112" s="41">
        <f>+F64*100/F23</f>
        <v>5.3317647937712813</v>
      </c>
      <c r="G112" s="41">
        <f>+G64*100/G23</f>
        <v>4.5004550590759296</v>
      </c>
      <c r="H112" s="41">
        <f>+H64*100/H23</f>
        <v>1.7682861066408988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6.5745667324619141</v>
      </c>
      <c r="F113" s="41">
        <f>+F85*100/F72</f>
        <v>12.151288478861051</v>
      </c>
      <c r="G113" s="41">
        <f>+G85*100/G72</f>
        <v>27.118850867500022</v>
      </c>
      <c r="H113" s="41">
        <f>+H85*100/H72</f>
        <v>-73.958343066640111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4.2326361990409103</v>
      </c>
      <c r="F114" s="42">
        <f>F72*100/F29</f>
        <v>3.6971153611949119</v>
      </c>
      <c r="G114" s="42">
        <f>G72*100/G29</f>
        <v>5.6319746574450003</v>
      </c>
      <c r="H114" s="42">
        <f>H72*100/H29</f>
        <v>1.9959987979787477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3.2585192802643572</v>
      </c>
      <c r="F115" s="44">
        <f>+(F24+F25)*100/F23</f>
        <v>2.169566988676042</v>
      </c>
      <c r="G115" s="44">
        <f>+(G24+G25)*100/G23</f>
        <v>0.73530321665800613</v>
      </c>
      <c r="H115" s="44">
        <f>+(H24+H25)*100/H23</f>
        <v>0.51427207788747709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24.470078101517799</v>
      </c>
      <c r="F117" s="10">
        <f>(F58+F59)*100/F29</f>
        <v>26.737144218746284</v>
      </c>
      <c r="G117" s="10">
        <f>(G58+G59)*100/G29</f>
        <v>32.833812305446415</v>
      </c>
      <c r="H117" s="10">
        <f>(H58+H59)*100/H29</f>
        <v>40.983880476039033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174.19631952500197</v>
      </c>
      <c r="F118" s="13">
        <f>+F58*100/(F34+F35)</f>
        <v>185.06062996908312</v>
      </c>
      <c r="G118" s="13">
        <f>+G58*100/(G34+G35)</f>
        <v>223.97028572038133</v>
      </c>
      <c r="H118" s="13">
        <f>+H58*100/(H34+H35)</f>
        <v>278.73392650152169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75.529921898482201</v>
      </c>
      <c r="F119" s="13">
        <f>+F40*100/F29</f>
        <v>73.26285578125372</v>
      </c>
      <c r="G119" s="13">
        <f>+G40*100/G29</f>
        <v>67.166187694553585</v>
      </c>
      <c r="H119" s="13">
        <f>+H40*100/H29</f>
        <v>59.016119523960967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14.047413956989871</v>
      </c>
      <c r="F120" s="35">
        <f>+(F34+F35)*100/F29</f>
        <v>14.447775425390633</v>
      </c>
      <c r="G120" s="35">
        <f>+(G34+G35)*100/G29</f>
        <v>14.659896601836826</v>
      </c>
      <c r="H120" s="35">
        <f>+(H34+H35)*100/H29</f>
        <v>14.703585240031874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44.881235214016961</v>
      </c>
      <c r="F122" s="10">
        <f>+F23*100/F29</f>
        <v>55.547154364952426</v>
      </c>
      <c r="G122" s="10">
        <f>+G23*100/G29</f>
        <v>55.991450586064275</v>
      </c>
      <c r="H122" s="10">
        <f>+H23*100/H29</f>
        <v>43.408593025559725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319.49820338059055</v>
      </c>
      <c r="F123" s="13">
        <f>+F23*100/(F34+F35)</f>
        <v>384.46856162598863</v>
      </c>
      <c r="G123" s="13">
        <f>+G23*100/(G34+G35)</f>
        <v>381.93619032107478</v>
      </c>
      <c r="H123" s="13">
        <f>+H23*100/(H34+H35)</f>
        <v>295.22454773394861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54.521846345876625</v>
      </c>
      <c r="F124" s="35">
        <f>+F58*100/F23</f>
        <v>48.134138507041378</v>
      </c>
      <c r="G124" s="35">
        <f>+G58*100/G23</f>
        <v>58.640760262100493</v>
      </c>
      <c r="H124" s="35">
        <f>+H58*100/H23</f>
        <v>94.414210688439084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1.566517795352087</v>
      </c>
      <c r="F126" s="10">
        <f>+(F16+F17+F18+F19)/(F34+F35)</f>
        <v>0.82290463394879187</v>
      </c>
      <c r="G126" s="10">
        <f>+(G16+G17+G18+G19)/(G34+G35)</f>
        <v>0.79787061769045697</v>
      </c>
      <c r="H126" s="10">
        <f>+(H16+H17+H18+H19)/(H34+H35)</f>
        <v>1.559240010784753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158.67781958854994</v>
      </c>
      <c r="F127" s="13">
        <f>+(F16+F17+F18+F19+F20+F21+F22)*100/(F34+F35)</f>
        <v>112.68632236544195</v>
      </c>
      <c r="G127" s="13">
        <f>+(G16+G17+G18+G19+G20+G21+G22)*100/(G34+G35)</f>
        <v>98.955117378700322</v>
      </c>
      <c r="H127" s="13">
        <f>+(H16+H17+H18+H19+H20+H21+H22)*100/(H34+H35)</f>
        <v>173.5246664697377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1.566517795352087</v>
      </c>
      <c r="F128" s="35">
        <f>+(F16+F17+F18+F19)/(F34+F35)</f>
        <v>0.82290463394879187</v>
      </c>
      <c r="G128" s="35">
        <f>+(G16+G17+G18+G19)/(G34+G35)</f>
        <v>0.79787061769045697</v>
      </c>
      <c r="H128" s="35">
        <f>+(H16+H17+H18+H19)/(H34+H35)</f>
        <v>1.559240010784753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2014-10-15T09:01:37Z</dcterms:modified>
</cp:coreProperties>
</file>